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'Sheet2'!$A$79:$H$123</definedName>
    <definedName name="_xlnm.Print_Area" localSheetId="2">'Sheet3'!$A$1:$I$204</definedName>
  </definedNames>
  <calcPr fullCalcOnLoad="1"/>
</workbook>
</file>

<file path=xl/sharedStrings.xml><?xml version="1.0" encoding="utf-8"?>
<sst xmlns="http://schemas.openxmlformats.org/spreadsheetml/2006/main" count="325" uniqueCount="244">
  <si>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</si>
  <si>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</si>
  <si>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</si>
  <si>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</si>
  <si>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</si>
  <si>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</si>
  <si>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</si>
  <si>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</si>
  <si>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</si>
  <si>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</si>
  <si>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</si>
  <si>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</si>
  <si>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</si>
  <si>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</si>
  <si>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</si>
  <si>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</si>
  <si>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</si>
  <si>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</si>
  <si>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</si>
  <si>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</si>
  <si>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</si>
  <si>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</si>
  <si>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</si>
  <si>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</si>
  <si>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</si>
  <si>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</si>
  <si>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</si>
  <si>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</si>
  <si>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</si>
  <si>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</si>
  <si>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</si>
  <si>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**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</si>
  <si>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</si>
  <si>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</si>
  <si>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</si>
  <si>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</si>
  <si>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</si>
  <si>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</si>
  <si>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may be exercised at any time during a period of ten (10) years commencing from the</t>
  </si>
  <si>
    <t>every four existing ordinary shares of RM1 each held in the Company.  The warrants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</si>
  <si>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</si>
  <si>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</si>
  <si>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</si>
  <si>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warrants have been converted to new ordinary shares of RM1.00 each.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</si>
  <si>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</si>
  <si>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</si>
  <si>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</si>
  <si>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</si>
  <si>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</si>
  <si>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</si>
  <si>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</si>
  <si>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</si>
  <si>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</si>
  <si>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</si>
  <si>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</si>
  <si>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</si>
  <si>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Minority interest</t>
  </si>
  <si>
    <t>EPS   Basic (based on 159,867,000 ordinary</t>
  </si>
  <si>
    <t xml:space="preserve">          shares) (sen)</t>
  </si>
  <si>
    <t xml:space="preserve">          Diluted (based on 236,400,000</t>
  </si>
  <si>
    <t xml:space="preserve">          ordinary shares) (sen)</t>
  </si>
  <si>
    <t xml:space="preserve">(The Condensed Consolidated Income Sheets should be read in conjunction with the Annual Financial Report 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</si>
  <si>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</si>
  <si>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</si>
  <si>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</si>
  <si>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</si>
  <si>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</si>
  <si>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</si>
  <si>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</si>
  <si>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</si>
  <si>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</si>
  <si>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</si>
  <si>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</si>
  <si>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</si>
  <si>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</si>
  <si>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</si>
  <si>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</si>
  <si>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</si>
  <si>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</si>
  <si>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</si>
  <si>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</si>
  <si>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Net tangible assets per share (RM)</t>
  </si>
  <si>
    <t>(The Condensed Consolidated Balance Sheets should be read in conjunction with the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</si>
  <si>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</si>
  <si>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</si>
  <si>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</si>
  <si>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</si>
  <si>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</si>
  <si>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</si>
  <si>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</si>
  <si>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</si>
  <si>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</si>
  <si>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 xml:space="preserve">(The Condensed Consolidated Statements of Changes in Equity should be read in conjunction 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</si>
  <si>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</si>
  <si>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</si>
  <si>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</si>
  <si>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</si>
  <si>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</si>
  <si>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</si>
  <si>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</si>
  <si>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</si>
  <si>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</si>
  <si>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</si>
  <si>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</si>
  <si>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</si>
  <si>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</si>
  <si>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</si>
  <si>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</si>
  <si>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</si>
  <si>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Repayment of term loan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</si>
  <si>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</si>
  <si>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</si>
  <si>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</si>
  <si>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</si>
  <si>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</si>
  <si>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</si>
  <si>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</si>
  <si>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</si>
  <si>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</si>
  <si>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The interim financial report should be read in conjunction with the audited financial </t>
  </si>
  <si>
    <t>A2</t>
  </si>
  <si>
    <t>Annual Report of the Group's Preceding Annual Financial Statements</t>
  </si>
  <si>
    <t>The audit report of the Group's most recent annual audited financial statements for the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</si>
  <si>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</si>
  <si>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</si>
  <si>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</si>
  <si>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</si>
  <si>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</si>
  <si>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</si>
  <si>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</si>
  <si>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</si>
  <si>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</si>
  <si>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</si>
  <si>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</si>
  <si>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</si>
  <si>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</si>
  <si>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</si>
  <si>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</si>
  <si>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</si>
  <si>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</si>
  <si>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</si>
  <si>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</si>
  <si>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</si>
  <si>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</si>
  <si>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A8</t>
  </si>
  <si>
    <t>Segmental reporting</t>
  </si>
  <si>
    <t>There is no segmental reporting as the the Group's activities are in the hotel business conducted within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</si>
  <si>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</si>
  <si>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</si>
  <si>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</si>
  <si>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</si>
  <si>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</si>
  <si>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</si>
  <si>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reflected in the quarterly financial statements.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</si>
  <si>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</si>
  <si>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</si>
  <si>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</si>
  <si>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</si>
  <si>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</si>
  <si>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</si>
  <si>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</si>
  <si>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</si>
  <si>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B1</t>
  </si>
  <si>
    <t>Review of performance</t>
  </si>
  <si>
    <t>In the opinion of the Directors, the results for the financial period under review have not been affected by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</si>
  <si>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</si>
  <si>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</si>
  <si>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</si>
  <si>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</si>
  <si>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</si>
  <si>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</si>
  <si>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</si>
  <si>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</si>
  <si>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</si>
  <si>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</si>
  <si>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</si>
  <si>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</si>
  <si>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</si>
  <si>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</si>
  <si>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</si>
  <si>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</si>
  <si>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</si>
  <si>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</si>
  <si>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</si>
  <si>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</si>
  <si>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</si>
  <si>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</si>
  <si>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</si>
  <si>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</si>
  <si>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</si>
  <si>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</si>
  <si>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</si>
  <si>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date of issue of warrants.  The exercise price of the warrants is fixed based on a multiple</t>
  </si>
  <si>
    <t>step-up basis, as follows:</t>
  </si>
  <si>
    <t>B10</t>
  </si>
  <si>
    <t>Off balance sheet financial instruments</t>
  </si>
  <si>
    <t xml:space="preserve">B11 </t>
  </si>
  <si>
    <t>Pending material litigation</t>
  </si>
  <si>
    <t>B12</t>
  </si>
  <si>
    <t>No interim dividend was recommended for the quarter under review.</t>
  </si>
  <si>
    <t>FINANCIAL</t>
  </si>
  <si>
    <t>Profit from Operations</t>
  </si>
  <si>
    <t>Profit/(Loss) after Tax</t>
  </si>
  <si>
    <t xml:space="preserve">Depreciation </t>
  </si>
  <si>
    <t>Balance as at 31 December 2003</t>
  </si>
  <si>
    <t>Deferred taxation</t>
  </si>
  <si>
    <t>Quarterly report on consolidated results for the financial quarter ended 31.03.2004</t>
  </si>
  <si>
    <t>31.03.2004</t>
  </si>
  <si>
    <t>31.03.2003</t>
  </si>
  <si>
    <t xml:space="preserve"> for the year ended 31 December 2003)</t>
  </si>
  <si>
    <t>AS AT 31 MARCH 2004</t>
  </si>
  <si>
    <t>Annual Financial Report for the year ended 31 December 2003)</t>
  </si>
  <si>
    <t>FOR THE QUARTER ENDED 31 MARCH 2004</t>
  </si>
  <si>
    <t xml:space="preserve">At 1.1.2004 </t>
  </si>
  <si>
    <t>At 31.03.2004</t>
  </si>
  <si>
    <t>with the Annual Financial Report for the year ended 31 December 2003)</t>
  </si>
  <si>
    <t>FOR THE QUARTER ENDED 31 MARCH  2004</t>
  </si>
  <si>
    <t>year ended 31 December 2003 was not qualified.</t>
  </si>
  <si>
    <t>As at 31 March 2004, 2,265,000 irredeemable convertible unsecured loan stocks and 2,000</t>
  </si>
  <si>
    <t>Balance as at 31 March 2004</t>
  </si>
  <si>
    <t>The Group does not have any financial instruments with off balance sheet risk as at 31 March 2004.</t>
  </si>
  <si>
    <t xml:space="preserve">and methods of computations are followed in the interim financial statemets as </t>
  </si>
  <si>
    <t>3 month quarter ended</t>
  </si>
  <si>
    <t>Net loss for the period</t>
  </si>
  <si>
    <t>31.12.2003</t>
  </si>
  <si>
    <t>3 MONTHS</t>
  </si>
  <si>
    <t>the financial period ended 31 March 2004, other than as mentioned below.</t>
  </si>
  <si>
    <t>No dividend has been paid during the quarter under review ( 2003: Nil).</t>
  </si>
  <si>
    <t>The valuation of land and buildings of the Group which represent hotel properties have been brought forward</t>
  </si>
  <si>
    <t>without amendment from the most recent annual audited financial statements for the year ended 31</t>
  </si>
  <si>
    <t>December 2003.</t>
  </si>
  <si>
    <t>Barring any unforseen circumstances, the Directors anticipate the performance of the Group to sustain.</t>
  </si>
  <si>
    <t>During the period ended 31 March 2004, the Group achieved a revenue of RM 8.3 million (2003: RM 8.5</t>
  </si>
  <si>
    <t xml:space="preserve">million) and profit before taxation of RM 0.04 million (2003 : RM 0.01 million). </t>
  </si>
  <si>
    <t>Profit before tax</t>
  </si>
  <si>
    <t>Loss for the period</t>
  </si>
  <si>
    <t>statements of the Group for the year ended 31 December 2003.</t>
  </si>
  <si>
    <t>compared with the annual financial statements for the year ended 31 December  2003.</t>
  </si>
  <si>
    <t xml:space="preserve">               (131696-V)</t>
  </si>
  <si>
    <t>of the Bursa Malaysia Berhad ("Bursa Malaysia"). The same accounting policies</t>
  </si>
  <si>
    <t>Additional information required by the Listing Requirements of the Bursa Malaysia</t>
  </si>
  <si>
    <t xml:space="preserve">The improvement in the Group's profit before taxation was due to higher room rates, lower finance and </t>
  </si>
  <si>
    <t>operating costs. However, the Group's performance was affected by reduced occupancy levels as compared</t>
  </si>
  <si>
    <t>to the proceding year corresponding quarter.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</si>
</sst>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0.00_);\(0.00\)"/>
    <numFmt numFmtId="174" formatCode="0_);\(0\)"/>
    <numFmt numFmtId="175" formatCode="#,##0;[Red]#,##0"/>
    <numFmt numFmtId="176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37" fontId="0" fillId="0" borderId="5" xfId="0" applyNumberFormat="1" applyBorder="1" applyAlignment="1">
      <alignment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/>
    </xf>
    <xf numFmtId="3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0" sqref="A10"/>
    </sheetView>
  </sheetViews>
  <sheetFormatPr defaultColWidth="9.140625" defaultRowHeight="12.75"/>
  <cols>
    <col min="4" max="4" width="19.7109375" style="0" customWidth="1"/>
    <col min="5" max="5" width="15.00390625" style="0" customWidth="1"/>
    <col min="6" max="6" width="19.7109375" style="0" customWidth="1"/>
    <col min="7" max="7" width="9.28125" style="0" customWidth="1"/>
    <col min="8" max="8" width="0.13671875" style="0" customWidth="1"/>
    <col min="9" max="9" width="17.00390625" style="0" customWidth="1"/>
    <col min="10" max="10" width="20.421875" style="0" customWidth="1"/>
  </cols>
  <sheetData>
    <row r="1" ht="12.75">
      <c r="E1" s="3" t="s">
        <v>0</v>
      </c>
    </row>
    <row r="2" ht="12.75">
      <c r="E2" s="3" t="s">
        <v>13</v>
      </c>
    </row>
    <row r="3" ht="12.75">
      <c r="E3" s="3" t="s">
        <v>1</v>
      </c>
    </row>
    <row r="5" ht="12.75">
      <c r="A5" s="3" t="s">
        <v>12</v>
      </c>
    </row>
    <row r="7" ht="12.75">
      <c r="A7" s="3" t="s">
        <v>206</v>
      </c>
    </row>
    <row r="8" ht="12.75">
      <c r="A8" s="3" t="s">
        <v>11</v>
      </c>
    </row>
    <row r="10" ht="12.75">
      <c r="A10" s="3" t="s">
        <v>10</v>
      </c>
    </row>
    <row r="12" spans="5:10" ht="12.75">
      <c r="E12" s="3" t="s">
        <v>50</v>
      </c>
      <c r="F12" s="3"/>
      <c r="I12" s="3" t="s">
        <v>51</v>
      </c>
      <c r="J12" s="3"/>
    </row>
    <row r="13" spans="5:10" ht="12.75">
      <c r="E13" s="4" t="s">
        <v>2</v>
      </c>
      <c r="F13" s="4" t="s">
        <v>5</v>
      </c>
      <c r="I13" s="4" t="s">
        <v>2</v>
      </c>
      <c r="J13" s="4" t="s">
        <v>5</v>
      </c>
    </row>
    <row r="14" spans="5:10" ht="12.75">
      <c r="E14" s="4" t="s">
        <v>3</v>
      </c>
      <c r="F14" s="4" t="s">
        <v>6</v>
      </c>
      <c r="I14" s="4" t="s">
        <v>3</v>
      </c>
      <c r="J14" s="4" t="s">
        <v>6</v>
      </c>
    </row>
    <row r="15" spans="5:10" ht="12.75">
      <c r="E15" s="4" t="s">
        <v>4</v>
      </c>
      <c r="F15" s="4" t="s">
        <v>4</v>
      </c>
      <c r="I15" s="4" t="s">
        <v>52</v>
      </c>
      <c r="J15" s="4" t="s">
        <v>53</v>
      </c>
    </row>
    <row r="16" spans="5:10" ht="12.75">
      <c r="E16" s="4" t="s">
        <v>207</v>
      </c>
      <c r="F16" s="4" t="s">
        <v>208</v>
      </c>
      <c r="H16">
        <v>2</v>
      </c>
      <c r="I16" s="4" t="s">
        <v>207</v>
      </c>
      <c r="J16" s="4" t="s">
        <v>208</v>
      </c>
    </row>
    <row r="17" spans="5:10" ht="12.75">
      <c r="E17" s="4" t="s">
        <v>8</v>
      </c>
      <c r="F17" s="4" t="s">
        <v>8</v>
      </c>
      <c r="G17" s="1"/>
      <c r="H17" s="1"/>
      <c r="I17" s="4" t="s">
        <v>8</v>
      </c>
      <c r="J17" s="4" t="s">
        <v>8</v>
      </c>
    </row>
    <row r="19" spans="2:10" ht="12.75">
      <c r="B19" t="s">
        <v>47</v>
      </c>
      <c r="E19" s="32">
        <v>8266</v>
      </c>
      <c r="F19" s="32">
        <v>8531</v>
      </c>
      <c r="G19" s="11"/>
      <c r="H19" s="11"/>
      <c r="I19" s="32">
        <f>+E19</f>
        <v>8266</v>
      </c>
      <c r="J19" s="32">
        <v>8531</v>
      </c>
    </row>
    <row r="20" spans="5:10" ht="12.75">
      <c r="E20" s="32"/>
      <c r="F20" s="32"/>
      <c r="G20" s="11"/>
      <c r="H20" s="11"/>
      <c r="I20" s="32"/>
      <c r="J20" s="32"/>
    </row>
    <row r="21" spans="2:10" ht="12.75">
      <c r="B21" t="s">
        <v>54</v>
      </c>
      <c r="E21" s="32">
        <v>-7560</v>
      </c>
      <c r="F21" s="32">
        <v>-7803</v>
      </c>
      <c r="G21" s="11"/>
      <c r="H21" s="11"/>
      <c r="I21" s="32">
        <f>+E21</f>
        <v>-7560</v>
      </c>
      <c r="J21" s="32">
        <v>-7803</v>
      </c>
    </row>
    <row r="22" spans="5:10" ht="12.75">
      <c r="E22" s="32"/>
      <c r="F22" s="32"/>
      <c r="G22" s="11"/>
      <c r="H22" s="11"/>
      <c r="I22" s="32"/>
      <c r="J22" s="32"/>
    </row>
    <row r="23" spans="1:10" ht="12.75">
      <c r="A23" s="2"/>
      <c r="B23" t="s">
        <v>55</v>
      </c>
      <c r="E23" s="21">
        <v>235</v>
      </c>
      <c r="F23" s="21">
        <v>254</v>
      </c>
      <c r="G23" s="11"/>
      <c r="H23" s="11"/>
      <c r="I23" s="21">
        <f>+E23</f>
        <v>235</v>
      </c>
      <c r="J23" s="21">
        <v>254</v>
      </c>
    </row>
    <row r="24" spans="5:10" ht="12.75">
      <c r="E24" s="9"/>
      <c r="F24" s="9"/>
      <c r="G24" s="6"/>
      <c r="H24" s="6"/>
      <c r="I24" s="9"/>
      <c r="J24" s="9"/>
    </row>
    <row r="25" spans="2:10" ht="12.75">
      <c r="B25" t="s">
        <v>201</v>
      </c>
      <c r="E25" s="9">
        <f>SUM(E19:E23)</f>
        <v>941</v>
      </c>
      <c r="F25" s="9">
        <f>SUM(F19:F23)</f>
        <v>982</v>
      </c>
      <c r="G25" s="6"/>
      <c r="H25" s="6"/>
      <c r="I25" s="9">
        <f>SUM(I19:I23)</f>
        <v>941</v>
      </c>
      <c r="J25" s="9">
        <f>SUM(J19:J23)</f>
        <v>982</v>
      </c>
    </row>
    <row r="26" spans="5:10" ht="12.75">
      <c r="E26" s="9"/>
      <c r="F26" s="9"/>
      <c r="G26" s="6"/>
      <c r="H26" s="6"/>
      <c r="I26" s="9"/>
      <c r="J26" s="9"/>
    </row>
    <row r="27" spans="2:10" ht="12.75">
      <c r="B27" t="s">
        <v>48</v>
      </c>
      <c r="E27" s="21">
        <v>-902</v>
      </c>
      <c r="F27" s="21">
        <v>-973</v>
      </c>
      <c r="G27" s="6"/>
      <c r="H27" s="6"/>
      <c r="I27" s="21">
        <f>+E27</f>
        <v>-902</v>
      </c>
      <c r="J27" s="21">
        <v>-973</v>
      </c>
    </row>
    <row r="28" spans="5:10" ht="12.75">
      <c r="E28" s="9"/>
      <c r="F28" s="9"/>
      <c r="G28" s="6"/>
      <c r="H28" s="6"/>
      <c r="I28" s="9"/>
      <c r="J28" s="9"/>
    </row>
    <row r="29" spans="2:10" ht="12.75">
      <c r="B29" t="s">
        <v>234</v>
      </c>
      <c r="E29" s="9">
        <f>E25+E27</f>
        <v>39</v>
      </c>
      <c r="F29" s="9">
        <f>F25+F27</f>
        <v>9</v>
      </c>
      <c r="G29" s="6"/>
      <c r="H29" s="6"/>
      <c r="I29" s="9">
        <f>I25+I27</f>
        <v>39</v>
      </c>
      <c r="J29" s="9">
        <f>J25+J27</f>
        <v>9</v>
      </c>
    </row>
    <row r="30" spans="5:10" ht="12.75">
      <c r="E30" s="9"/>
      <c r="F30" s="9"/>
      <c r="G30" s="6"/>
      <c r="H30" s="6"/>
      <c r="I30" s="9"/>
      <c r="J30" s="9"/>
    </row>
    <row r="31" spans="2:10" ht="12.75">
      <c r="B31" t="s">
        <v>9</v>
      </c>
      <c r="E31" s="21">
        <v>-37</v>
      </c>
      <c r="F31" s="21">
        <v>-26</v>
      </c>
      <c r="G31" s="6"/>
      <c r="H31" s="6"/>
      <c r="I31" s="21">
        <f>+E31</f>
        <v>-37</v>
      </c>
      <c r="J31" s="21">
        <v>-26</v>
      </c>
    </row>
    <row r="32" spans="5:10" ht="12.75">
      <c r="E32" s="9"/>
      <c r="F32" s="9"/>
      <c r="G32" s="6"/>
      <c r="H32" s="6"/>
      <c r="I32" s="9"/>
      <c r="J32" s="9"/>
    </row>
    <row r="33" spans="2:10" ht="12.75">
      <c r="B33" t="s">
        <v>202</v>
      </c>
      <c r="E33" s="9">
        <f>E29+E31</f>
        <v>2</v>
      </c>
      <c r="F33" s="9">
        <f>F29+F31</f>
        <v>-17</v>
      </c>
      <c r="G33" s="6"/>
      <c r="H33" s="6"/>
      <c r="I33" s="9">
        <f>I29+I31</f>
        <v>2</v>
      </c>
      <c r="J33" s="9">
        <f>J29+J31</f>
        <v>-17</v>
      </c>
    </row>
    <row r="34" spans="5:10" ht="12.75">
      <c r="E34" s="9"/>
      <c r="F34" s="9"/>
      <c r="G34" s="6"/>
      <c r="H34" s="6"/>
      <c r="I34" s="9"/>
      <c r="J34" s="9"/>
    </row>
    <row r="35" spans="2:10" ht="12.75">
      <c r="B35" t="s">
        <v>56</v>
      </c>
      <c r="E35" s="21">
        <v>-26</v>
      </c>
      <c r="F35" s="21">
        <v>-15</v>
      </c>
      <c r="G35" s="6"/>
      <c r="H35" s="6"/>
      <c r="I35" s="21">
        <f>+E35</f>
        <v>-26</v>
      </c>
      <c r="J35" s="21">
        <v>-15</v>
      </c>
    </row>
    <row r="36" spans="5:10" ht="12.75">
      <c r="E36" s="9"/>
      <c r="F36" s="9"/>
      <c r="G36" s="6"/>
      <c r="H36" s="6"/>
      <c r="I36" s="9"/>
      <c r="J36" s="9"/>
    </row>
    <row r="37" spans="2:10" ht="12.75">
      <c r="B37" t="s">
        <v>235</v>
      </c>
      <c r="E37" s="21">
        <f>E33+E35</f>
        <v>-24</v>
      </c>
      <c r="F37" s="21">
        <f>F33+F35</f>
        <v>-32</v>
      </c>
      <c r="G37" s="6"/>
      <c r="H37" s="6"/>
      <c r="I37" s="21">
        <f>I33+I35</f>
        <v>-24</v>
      </c>
      <c r="J37" s="21">
        <f>J33+J35</f>
        <v>-32</v>
      </c>
    </row>
    <row r="38" spans="5:10" ht="12.75">
      <c r="E38" s="9"/>
      <c r="F38" s="9"/>
      <c r="G38" s="6"/>
      <c r="H38" s="6"/>
      <c r="I38" s="9"/>
      <c r="J38" s="9"/>
    </row>
    <row r="39" spans="2:10" ht="12.75">
      <c r="B39" t="s">
        <v>57</v>
      </c>
      <c r="E39" s="40">
        <v>-0.02</v>
      </c>
      <c r="F39" s="40">
        <f>+F37/159867*100</f>
        <v>-0.020016638831028295</v>
      </c>
      <c r="G39" s="39"/>
      <c r="H39" s="39"/>
      <c r="I39" s="40">
        <v>-0.02</v>
      </c>
      <c r="J39" s="40">
        <v>-0.02</v>
      </c>
    </row>
    <row r="40" spans="2:10" ht="12.75">
      <c r="B40" t="s">
        <v>58</v>
      </c>
      <c r="E40" s="40"/>
      <c r="F40" s="40"/>
      <c r="G40" s="39"/>
      <c r="H40" s="39"/>
      <c r="I40" s="40"/>
      <c r="J40" s="40"/>
    </row>
    <row r="41" spans="5:10" ht="12.75">
      <c r="E41" s="40"/>
      <c r="F41" s="40"/>
      <c r="G41" s="39"/>
      <c r="H41" s="39"/>
      <c r="I41" s="40"/>
      <c r="J41" s="40"/>
    </row>
    <row r="42" spans="2:10" ht="12.75">
      <c r="B42" t="s">
        <v>59</v>
      </c>
      <c r="E42" s="40">
        <v>0.18</v>
      </c>
      <c r="F42" s="40">
        <v>0.18</v>
      </c>
      <c r="G42" s="39"/>
      <c r="H42" s="39"/>
      <c r="I42" s="40">
        <v>0.18</v>
      </c>
      <c r="J42" s="40">
        <v>0.18</v>
      </c>
    </row>
    <row r="43" spans="2:6" ht="12.75">
      <c r="B43" t="s">
        <v>60</v>
      </c>
      <c r="E43" s="9"/>
      <c r="F43" s="9"/>
    </row>
    <row r="44" spans="5:6" ht="12.75">
      <c r="E44" s="9"/>
      <c r="F44" s="9"/>
    </row>
    <row r="45" ht="12.75">
      <c r="B45" s="3" t="s">
        <v>61</v>
      </c>
    </row>
    <row r="46" spans="2:9" ht="12.75">
      <c r="B46" s="3" t="s">
        <v>209</v>
      </c>
      <c r="I46" s="7"/>
    </row>
  </sheetData>
  <printOptions/>
  <pageMargins left="0.75" right="0.75" top="1" bottom="1" header="0.5" footer="0.5"/>
  <pageSetup fitToHeight="1" fitToWidth="1" horizontalDpi="180" verticalDpi="18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67">
      <selection activeCell="H79" sqref="H79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5" max="5" width="10.00390625" style="0" bestFit="1" customWidth="1"/>
    <col min="6" max="6" width="12.00390625" style="0" bestFit="1" customWidth="1"/>
    <col min="8" max="8" width="14.28125" style="0" bestFit="1" customWidth="1"/>
  </cols>
  <sheetData>
    <row r="1" ht="12.75">
      <c r="D1" s="3" t="s">
        <v>0</v>
      </c>
    </row>
    <row r="2" ht="12.75">
      <c r="D2" s="3" t="s">
        <v>238</v>
      </c>
    </row>
    <row r="3" ht="12.75">
      <c r="D3" s="3" t="s">
        <v>18</v>
      </c>
    </row>
    <row r="5" ht="12.75">
      <c r="A5" s="3" t="s">
        <v>62</v>
      </c>
    </row>
    <row r="6" ht="12.75">
      <c r="A6" s="3" t="s">
        <v>210</v>
      </c>
    </row>
    <row r="8" spans="6:8" ht="12.75">
      <c r="F8" s="4" t="s">
        <v>15</v>
      </c>
      <c r="H8" s="4" t="s">
        <v>15</v>
      </c>
    </row>
    <row r="9" spans="6:8" ht="12.75">
      <c r="F9" s="4" t="s">
        <v>16</v>
      </c>
      <c r="H9" s="4" t="s">
        <v>16</v>
      </c>
    </row>
    <row r="10" spans="6:8" ht="12.75">
      <c r="F10" s="4" t="s">
        <v>7</v>
      </c>
      <c r="H10" s="4" t="s">
        <v>17</v>
      </c>
    </row>
    <row r="11" spans="6:8" ht="12.75">
      <c r="F11" s="4" t="s">
        <v>4</v>
      </c>
      <c r="H11" s="4" t="s">
        <v>40</v>
      </c>
    </row>
    <row r="12" spans="6:8" ht="12.75">
      <c r="F12" s="4" t="s">
        <v>207</v>
      </c>
      <c r="H12" s="4" t="s">
        <v>224</v>
      </c>
    </row>
    <row r="13" spans="6:8" ht="12.75">
      <c r="F13" s="4" t="s">
        <v>8</v>
      </c>
      <c r="H13" s="4" t="s">
        <v>8</v>
      </c>
    </row>
    <row r="14" spans="6:8" ht="12.75">
      <c r="F14" s="4"/>
      <c r="H14" s="4"/>
    </row>
    <row r="15" ht="12.75">
      <c r="A15" t="s">
        <v>63</v>
      </c>
    </row>
    <row r="16" spans="2:8" ht="12.75">
      <c r="B16" t="s">
        <v>64</v>
      </c>
      <c r="F16" s="6">
        <v>255993</v>
      </c>
      <c r="H16" s="23">
        <v>256345</v>
      </c>
    </row>
    <row r="17" spans="2:8" ht="12.75">
      <c r="B17" t="s">
        <v>65</v>
      </c>
      <c r="F17" s="6">
        <v>-141</v>
      </c>
      <c r="H17" s="25">
        <v>-141</v>
      </c>
    </row>
    <row r="18" spans="6:8" ht="12.75">
      <c r="F18" s="8">
        <f>F16+F17</f>
        <v>255852</v>
      </c>
      <c r="H18" s="8">
        <f>H16+H17</f>
        <v>256204</v>
      </c>
    </row>
    <row r="19" spans="6:8" ht="12.75">
      <c r="F19" s="6"/>
      <c r="H19" s="24"/>
    </row>
    <row r="20" spans="1:8" ht="12.75">
      <c r="A20" t="s">
        <v>66</v>
      </c>
      <c r="F20" s="6"/>
      <c r="H20" s="25"/>
    </row>
    <row r="21" spans="2:8" ht="12.75">
      <c r="B21" t="s">
        <v>67</v>
      </c>
      <c r="F21" s="6">
        <v>547</v>
      </c>
      <c r="H21" s="25">
        <v>501</v>
      </c>
    </row>
    <row r="22" spans="2:8" ht="12.75">
      <c r="B22" t="s">
        <v>68</v>
      </c>
      <c r="F22" s="6">
        <v>4864</v>
      </c>
      <c r="H22" s="25">
        <v>5904</v>
      </c>
    </row>
    <row r="23" spans="2:8" ht="12.75">
      <c r="B23" t="s">
        <v>69</v>
      </c>
      <c r="F23" s="6">
        <v>2379</v>
      </c>
      <c r="H23" s="25">
        <v>3969</v>
      </c>
    </row>
    <row r="24" spans="6:8" ht="12.75">
      <c r="F24" s="8">
        <f>F21+F22+F23</f>
        <v>7790</v>
      </c>
      <c r="H24" s="26">
        <f>H21+H22+H23</f>
        <v>10374</v>
      </c>
    </row>
    <row r="25" spans="1:8" ht="12.75">
      <c r="A25" t="s">
        <v>70</v>
      </c>
      <c r="F25" s="6"/>
      <c r="H25" s="25"/>
    </row>
    <row r="26" spans="2:8" ht="12.75">
      <c r="B26" t="s">
        <v>71</v>
      </c>
      <c r="F26" s="6">
        <v>6675</v>
      </c>
      <c r="H26" s="25">
        <v>8189</v>
      </c>
    </row>
    <row r="27" spans="2:8" ht="12.75">
      <c r="B27" t="s">
        <v>72</v>
      </c>
      <c r="F27" s="6">
        <v>18427</v>
      </c>
      <c r="H27" s="25">
        <v>19840</v>
      </c>
    </row>
    <row r="28" spans="2:8" ht="12.75">
      <c r="B28" t="s">
        <v>9</v>
      </c>
      <c r="F28" s="6">
        <v>209</v>
      </c>
      <c r="H28" s="25">
        <v>220</v>
      </c>
    </row>
    <row r="29" spans="6:8" ht="12.75">
      <c r="F29" s="8">
        <f>F26+F27+F28</f>
        <v>25311</v>
      </c>
      <c r="G29" s="13"/>
      <c r="H29" s="26">
        <f>H26+H27+H28</f>
        <v>28249</v>
      </c>
    </row>
    <row r="30" spans="6:8" ht="12.75">
      <c r="F30" s="11"/>
      <c r="H30" s="25"/>
    </row>
    <row r="31" spans="1:8" ht="12.75">
      <c r="A31" t="s">
        <v>73</v>
      </c>
      <c r="F31" s="6">
        <f>F24-F29</f>
        <v>-17521</v>
      </c>
      <c r="H31" s="25">
        <f>H24-H29</f>
        <v>-17875</v>
      </c>
    </row>
    <row r="32" spans="6:8" ht="12.75">
      <c r="F32" s="6"/>
      <c r="H32" s="25"/>
    </row>
    <row r="33" spans="6:8" ht="13.5" thickBot="1">
      <c r="F33" s="12">
        <f>F31+F18</f>
        <v>238331</v>
      </c>
      <c r="H33" s="12">
        <f>H31+H18</f>
        <v>238329</v>
      </c>
    </row>
    <row r="34" spans="6:8" ht="13.5" thickTop="1">
      <c r="F34" s="6"/>
      <c r="H34" s="25"/>
    </row>
    <row r="35" spans="6:8" ht="12.75">
      <c r="F35" s="6"/>
      <c r="H35" s="25"/>
    </row>
    <row r="36" spans="1:8" ht="12.75">
      <c r="A36" t="s">
        <v>74</v>
      </c>
      <c r="F36" s="6"/>
      <c r="H36" s="25"/>
    </row>
    <row r="37" spans="2:8" ht="12.75">
      <c r="B37" t="s">
        <v>75</v>
      </c>
      <c r="F37" s="6">
        <v>159867</v>
      </c>
      <c r="H37" s="25">
        <v>159867</v>
      </c>
    </row>
    <row r="38" spans="2:8" ht="12.75">
      <c r="B38" t="s">
        <v>76</v>
      </c>
      <c r="F38" s="10">
        <v>25241</v>
      </c>
      <c r="H38" s="10">
        <v>25265</v>
      </c>
    </row>
    <row r="39" spans="2:8" ht="12.75">
      <c r="B39" t="s">
        <v>77</v>
      </c>
      <c r="F39" s="6">
        <f>F37+F38</f>
        <v>185108</v>
      </c>
      <c r="H39" s="6">
        <f>H37+H38</f>
        <v>185132</v>
      </c>
    </row>
    <row r="40" spans="2:8" ht="12.75">
      <c r="B40" t="s">
        <v>78</v>
      </c>
      <c r="F40" s="6">
        <v>1514</v>
      </c>
      <c r="H40" s="25">
        <v>1488</v>
      </c>
    </row>
    <row r="41" spans="2:8" ht="12.75">
      <c r="B41" t="s">
        <v>22</v>
      </c>
      <c r="F41" s="6"/>
      <c r="H41" s="25"/>
    </row>
    <row r="42" spans="3:8" ht="12.75">
      <c r="C42" t="s">
        <v>79</v>
      </c>
      <c r="F42" s="6">
        <v>48284</v>
      </c>
      <c r="H42" s="25">
        <v>48284</v>
      </c>
    </row>
    <row r="43" spans="3:8" ht="12.75">
      <c r="C43" t="s">
        <v>80</v>
      </c>
      <c r="F43" s="6">
        <v>3425</v>
      </c>
      <c r="H43" s="25">
        <v>3425</v>
      </c>
    </row>
    <row r="44" spans="6:8" ht="13.5" thickBot="1">
      <c r="F44" s="14">
        <f>F39+F40+F41+F43+F42</f>
        <v>238331</v>
      </c>
      <c r="H44" s="14">
        <f>H39+H40+H41+H43+H42</f>
        <v>238329</v>
      </c>
    </row>
    <row r="45" spans="6:8" ht="13.5" thickTop="1">
      <c r="F45" s="6"/>
      <c r="H45" s="9"/>
    </row>
    <row r="46" spans="1:8" ht="12.75">
      <c r="A46" t="s">
        <v>81</v>
      </c>
      <c r="F46" s="33">
        <f>+F39/159867</f>
        <v>1.1578874939793704</v>
      </c>
      <c r="G46" s="22"/>
      <c r="H46" s="33">
        <f>+H39/159867</f>
        <v>1.158037618770603</v>
      </c>
    </row>
    <row r="47" ht="12.75">
      <c r="H47" s="6"/>
    </row>
    <row r="48" spans="1:8" ht="12.75">
      <c r="A48" s="3" t="s">
        <v>82</v>
      </c>
      <c r="H48" s="6"/>
    </row>
    <row r="49" spans="1:8" ht="12.75">
      <c r="A49" s="3" t="s">
        <v>211</v>
      </c>
      <c r="H49" s="6"/>
    </row>
    <row r="50" ht="12.75">
      <c r="H50" s="6"/>
    </row>
    <row r="51" ht="12.75">
      <c r="H51" s="6"/>
    </row>
    <row r="52" ht="12.75">
      <c r="D52" s="3" t="s">
        <v>0</v>
      </c>
    </row>
    <row r="53" ht="12.75">
      <c r="D53" s="3" t="s">
        <v>238</v>
      </c>
    </row>
    <row r="54" ht="12.75">
      <c r="D54" s="3" t="s">
        <v>18</v>
      </c>
    </row>
    <row r="56" ht="12.75">
      <c r="A56" s="3" t="s">
        <v>83</v>
      </c>
    </row>
    <row r="57" ht="12.75">
      <c r="A57" s="3" t="s">
        <v>212</v>
      </c>
    </row>
    <row r="59" spans="5:9" ht="12.75">
      <c r="E59" s="1"/>
      <c r="F59" s="1" t="s">
        <v>84</v>
      </c>
      <c r="G59" s="1"/>
      <c r="H59" s="1"/>
      <c r="I59" s="1"/>
    </row>
    <row r="60" spans="5:9" ht="12.75">
      <c r="E60" s="1" t="s">
        <v>85</v>
      </c>
      <c r="F60" s="1" t="s">
        <v>86</v>
      </c>
      <c r="G60" s="1" t="s">
        <v>87</v>
      </c>
      <c r="H60" s="1" t="s">
        <v>88</v>
      </c>
      <c r="I60" s="1"/>
    </row>
    <row r="61" spans="5:9" ht="12.75">
      <c r="E61" s="1" t="s">
        <v>87</v>
      </c>
      <c r="F61" s="1" t="s">
        <v>89</v>
      </c>
      <c r="G61" s="1" t="s">
        <v>89</v>
      </c>
      <c r="H61" s="1" t="s">
        <v>90</v>
      </c>
      <c r="I61" s="1" t="s">
        <v>91</v>
      </c>
    </row>
    <row r="62" spans="5:9" ht="12.75">
      <c r="E62" s="34" t="s">
        <v>8</v>
      </c>
      <c r="F62" s="34" t="s">
        <v>8</v>
      </c>
      <c r="G62" s="34" t="s">
        <v>8</v>
      </c>
      <c r="H62" s="34" t="s">
        <v>8</v>
      </c>
      <c r="I62" s="34" t="s">
        <v>8</v>
      </c>
    </row>
    <row r="63" ht="12.75">
      <c r="A63" t="s">
        <v>222</v>
      </c>
    </row>
    <row r="64" ht="12.75">
      <c r="A64" s="30">
        <v>38077</v>
      </c>
    </row>
    <row r="65" spans="1:2" ht="12.75">
      <c r="A65" s="35"/>
      <c r="B65" s="35"/>
    </row>
    <row r="66" spans="5:9" ht="12.75">
      <c r="E66" s="6"/>
      <c r="F66" s="6"/>
      <c r="G66" s="6"/>
      <c r="H66" s="6"/>
      <c r="I66" s="6"/>
    </row>
    <row r="67" spans="1:9" ht="12.75">
      <c r="A67" t="s">
        <v>213</v>
      </c>
      <c r="E67" s="6">
        <v>159867</v>
      </c>
      <c r="F67" s="6">
        <v>2395</v>
      </c>
      <c r="G67" s="6">
        <v>534</v>
      </c>
      <c r="H67" s="6">
        <v>22336</v>
      </c>
      <c r="I67" s="6">
        <f>E67+F67+G67+H67</f>
        <v>185132</v>
      </c>
    </row>
    <row r="68" spans="5:9" ht="12.75">
      <c r="E68" s="6"/>
      <c r="F68" s="6"/>
      <c r="G68" s="6"/>
      <c r="H68" s="6"/>
      <c r="I68" s="6"/>
    </row>
    <row r="69" spans="5:8" ht="12.75">
      <c r="E69" s="6"/>
      <c r="F69" s="6"/>
      <c r="G69" s="6"/>
      <c r="H69" s="6"/>
    </row>
    <row r="70" spans="1:9" ht="12.75">
      <c r="A70" t="s">
        <v>223</v>
      </c>
      <c r="E70" s="6"/>
      <c r="F70" s="6"/>
      <c r="G70" s="6"/>
      <c r="H70" s="6">
        <v>-24</v>
      </c>
      <c r="I70" s="6">
        <f>E70+F70+G70+H70</f>
        <v>-24</v>
      </c>
    </row>
    <row r="71" spans="5:9" ht="12.75">
      <c r="E71" s="6"/>
      <c r="F71" s="6"/>
      <c r="G71" s="6"/>
      <c r="H71" s="6"/>
      <c r="I71" s="6"/>
    </row>
    <row r="72" spans="5:8" ht="12.75">
      <c r="E72" s="6"/>
      <c r="F72" s="6"/>
      <c r="G72" s="6"/>
      <c r="H72" s="6"/>
    </row>
    <row r="73" spans="1:9" ht="12.75">
      <c r="A73" t="s">
        <v>214</v>
      </c>
      <c r="E73" s="8">
        <f>SUM(E67:E72)</f>
        <v>159867</v>
      </c>
      <c r="F73" s="8">
        <f>SUM(F67:F72)</f>
        <v>2395</v>
      </c>
      <c r="G73" s="8">
        <f>SUM(G67:G72)</f>
        <v>534</v>
      </c>
      <c r="H73" s="8">
        <f>SUM(H67:H72)</f>
        <v>22312</v>
      </c>
      <c r="I73" s="8">
        <f>E73+F73+G73+H73</f>
        <v>185108</v>
      </c>
    </row>
    <row r="74" spans="5:8" ht="12.75">
      <c r="E74" s="6"/>
      <c r="F74" s="6"/>
      <c r="G74" s="6"/>
      <c r="H74" s="6"/>
    </row>
    <row r="75" spans="3:7" ht="12.75">
      <c r="C75" s="6"/>
      <c r="D75" s="6"/>
      <c r="E75" s="6"/>
      <c r="F75" s="6"/>
      <c r="G75" s="6"/>
    </row>
    <row r="76" spans="1:7" ht="12.75">
      <c r="A76" s="3" t="s">
        <v>92</v>
      </c>
      <c r="C76" s="6"/>
      <c r="D76" s="6"/>
      <c r="E76" s="6"/>
      <c r="F76" s="6"/>
      <c r="G76" s="6"/>
    </row>
    <row r="77" spans="1:7" ht="12.75">
      <c r="A77" s="3" t="s">
        <v>215</v>
      </c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ht="12.75">
      <c r="D80" s="3" t="s">
        <v>0</v>
      </c>
    </row>
    <row r="81" ht="12.75">
      <c r="D81" s="3" t="s">
        <v>238</v>
      </c>
    </row>
    <row r="82" ht="12.75">
      <c r="D82" s="3" t="s">
        <v>18</v>
      </c>
    </row>
    <row r="84" ht="12.75">
      <c r="A84" s="3" t="s">
        <v>93</v>
      </c>
    </row>
    <row r="85" ht="12.75">
      <c r="A85" s="3" t="s">
        <v>216</v>
      </c>
    </row>
    <row r="87" spans="6:8" ht="12.75">
      <c r="F87" s="36">
        <v>2004</v>
      </c>
      <c r="G87" s="31"/>
      <c r="H87" s="19"/>
    </row>
    <row r="88" spans="6:8" ht="12.75">
      <c r="F88" s="19" t="s">
        <v>225</v>
      </c>
      <c r="G88" s="31"/>
      <c r="H88" s="19"/>
    </row>
    <row r="89" spans="6:8" ht="12.75">
      <c r="F89" s="19" t="s">
        <v>94</v>
      </c>
      <c r="G89" s="31"/>
      <c r="H89" s="19"/>
    </row>
    <row r="90" spans="6:8" ht="12.75">
      <c r="F90" s="19" t="s">
        <v>207</v>
      </c>
      <c r="G90" s="31"/>
      <c r="H90" s="19"/>
    </row>
    <row r="91" spans="6:8" ht="12.75">
      <c r="F91" s="19" t="s">
        <v>8</v>
      </c>
      <c r="G91" s="31"/>
      <c r="H91" s="19"/>
    </row>
    <row r="93" spans="1:6" ht="12.75">
      <c r="A93" t="s">
        <v>95</v>
      </c>
      <c r="F93" s="6">
        <v>39</v>
      </c>
    </row>
    <row r="94" spans="1:6" ht="12.75">
      <c r="A94" t="s">
        <v>96</v>
      </c>
      <c r="F94" s="6"/>
    </row>
    <row r="95" spans="2:6" ht="12.75">
      <c r="B95" t="s">
        <v>203</v>
      </c>
      <c r="F95" s="6">
        <v>624</v>
      </c>
    </row>
    <row r="96" spans="2:6" ht="12.75">
      <c r="B96" t="s">
        <v>97</v>
      </c>
      <c r="F96" s="10">
        <v>902</v>
      </c>
    </row>
    <row r="97" spans="1:6" ht="12.75">
      <c r="A97" t="s">
        <v>98</v>
      </c>
      <c r="F97" s="6">
        <f>SUM(F93:F96)</f>
        <v>1565</v>
      </c>
    </row>
    <row r="98" spans="1:6" ht="12.75">
      <c r="A98" t="s">
        <v>99</v>
      </c>
      <c r="F98" s="6">
        <v>994</v>
      </c>
    </row>
    <row r="99" spans="1:6" ht="12.75">
      <c r="A99" t="s">
        <v>100</v>
      </c>
      <c r="F99" s="6">
        <v>-110</v>
      </c>
    </row>
    <row r="100" spans="1:6" ht="12.75">
      <c r="A100" t="s">
        <v>101</v>
      </c>
      <c r="F100" s="37">
        <f>F97+F98+F99</f>
        <v>2449</v>
      </c>
    </row>
    <row r="101" spans="1:6" ht="12.75">
      <c r="A101" t="s">
        <v>102</v>
      </c>
      <c r="F101" s="6">
        <v>-2302</v>
      </c>
    </row>
    <row r="102" spans="1:6" ht="12.75">
      <c r="A102" t="s">
        <v>103</v>
      </c>
      <c r="F102" s="6">
        <v>-50</v>
      </c>
    </row>
    <row r="103" spans="1:6" ht="12.75">
      <c r="A103" t="s">
        <v>104</v>
      </c>
      <c r="F103" s="8">
        <f>F100+F101+F102</f>
        <v>97</v>
      </c>
    </row>
    <row r="104" ht="12.75">
      <c r="F104" s="6"/>
    </row>
    <row r="105" spans="1:6" ht="12.75">
      <c r="A105" t="s">
        <v>105</v>
      </c>
      <c r="F105" s="6"/>
    </row>
    <row r="106" spans="2:6" ht="12.75">
      <c r="B106" t="s">
        <v>106</v>
      </c>
      <c r="F106" s="10">
        <v>-275</v>
      </c>
    </row>
    <row r="107" ht="12.75">
      <c r="F107" s="11"/>
    </row>
    <row r="108" ht="12.75">
      <c r="F108" s="11"/>
    </row>
    <row r="109" spans="1:6" ht="12.75">
      <c r="A109" t="s">
        <v>107</v>
      </c>
      <c r="F109" s="6"/>
    </row>
    <row r="110" spans="2:6" ht="12.75">
      <c r="B110" t="s">
        <v>108</v>
      </c>
      <c r="F110" s="6">
        <v>-26</v>
      </c>
    </row>
    <row r="111" spans="2:6" ht="12.75">
      <c r="B111" t="s">
        <v>109</v>
      </c>
      <c r="F111" s="6">
        <v>-945</v>
      </c>
    </row>
    <row r="112" ht="12.75">
      <c r="F112" s="8">
        <f>SUM(F110:F111)</f>
        <v>-971</v>
      </c>
    </row>
    <row r="113" ht="12.75">
      <c r="F113" s="6"/>
    </row>
    <row r="114" spans="1:6" ht="12.75">
      <c r="A114" t="s">
        <v>110</v>
      </c>
      <c r="F114" s="6">
        <f>F103+F106+F112</f>
        <v>-1149</v>
      </c>
    </row>
    <row r="115" ht="12.75">
      <c r="F115" s="6"/>
    </row>
    <row r="116" spans="1:6" ht="12.75">
      <c r="A116" t="s">
        <v>111</v>
      </c>
      <c r="F116" s="6">
        <v>-5974</v>
      </c>
    </row>
    <row r="117" ht="12.75">
      <c r="F117" s="6"/>
    </row>
    <row r="118" spans="1:6" ht="12.75">
      <c r="A118" t="s">
        <v>112</v>
      </c>
      <c r="F118" s="8">
        <f>SUM(F114:F116)</f>
        <v>-7123</v>
      </c>
    </row>
    <row r="119" ht="12.75">
      <c r="F119" s="6"/>
    </row>
    <row r="120" ht="12.75">
      <c r="F120" s="6"/>
    </row>
    <row r="121" ht="12.75">
      <c r="A121" s="3" t="s">
        <v>113</v>
      </c>
    </row>
    <row r="122" ht="12.75">
      <c r="A122" s="3" t="s">
        <v>215</v>
      </c>
    </row>
  </sheetData>
  <printOptions/>
  <pageMargins left="1" right="1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00">
      <selection activeCell="E70" sqref="E70"/>
    </sheetView>
  </sheetViews>
  <sheetFormatPr defaultColWidth="9.140625" defaultRowHeight="12.75"/>
  <cols>
    <col min="1" max="1" width="9.421875" style="0" customWidth="1"/>
    <col min="2" max="2" width="9.28125" style="0" bestFit="1" customWidth="1"/>
    <col min="4" max="4" width="9.8515625" style="0" customWidth="1"/>
    <col min="5" max="5" width="10.28125" style="0" customWidth="1"/>
    <col min="6" max="6" width="9.7109375" style="0" customWidth="1"/>
    <col min="7" max="7" width="12.28125" style="0" customWidth="1"/>
    <col min="8" max="8" width="11.7109375" style="0" customWidth="1"/>
    <col min="9" max="9" width="18.28125" style="0" customWidth="1"/>
    <col min="10" max="10" width="11.28125" style="0" customWidth="1"/>
  </cols>
  <sheetData>
    <row r="1" ht="12.75">
      <c r="A1" s="5" t="s">
        <v>114</v>
      </c>
    </row>
    <row r="2" ht="12.75">
      <c r="A2" s="5"/>
    </row>
    <row r="3" spans="1:2" ht="12.75">
      <c r="A3" s="24" t="s">
        <v>115</v>
      </c>
      <c r="B3" s="3" t="s">
        <v>116</v>
      </c>
    </row>
    <row r="4" spans="1:2" ht="12.75">
      <c r="A4" s="24"/>
      <c r="B4" s="3"/>
    </row>
    <row r="5" spans="1:2" ht="12.75">
      <c r="A5" s="24"/>
      <c r="B5" t="s">
        <v>117</v>
      </c>
    </row>
    <row r="6" spans="1:2" ht="12.75">
      <c r="A6" s="24"/>
      <c r="B6" t="s">
        <v>118</v>
      </c>
    </row>
    <row r="7" spans="1:2" ht="12.75">
      <c r="A7" s="24"/>
      <c r="B7" t="s">
        <v>239</v>
      </c>
    </row>
    <row r="8" spans="1:2" ht="12.75">
      <c r="A8" s="24"/>
      <c r="B8" t="s">
        <v>221</v>
      </c>
    </row>
    <row r="9" spans="1:2" ht="12.75">
      <c r="A9" s="24"/>
      <c r="B9" t="s">
        <v>237</v>
      </c>
    </row>
    <row r="10" ht="12.75">
      <c r="A10" s="24"/>
    </row>
    <row r="11" spans="1:2" ht="12.75">
      <c r="A11" s="24"/>
      <c r="B11" t="s">
        <v>119</v>
      </c>
    </row>
    <row r="12" spans="1:2" ht="12.75">
      <c r="A12" s="24"/>
      <c r="B12" t="s">
        <v>236</v>
      </c>
    </row>
    <row r="13" ht="12.75">
      <c r="A13" s="24"/>
    </row>
    <row r="14" spans="1:2" ht="12.75">
      <c r="A14" s="24" t="s">
        <v>120</v>
      </c>
      <c r="B14" s="3" t="s">
        <v>121</v>
      </c>
    </row>
    <row r="15" spans="1:2" ht="12.75">
      <c r="A15" s="24"/>
      <c r="B15" s="3"/>
    </row>
    <row r="16" spans="1:2" ht="12.75">
      <c r="A16" s="24"/>
      <c r="B16" t="s">
        <v>122</v>
      </c>
    </row>
    <row r="17" spans="1:2" ht="12.75">
      <c r="A17" s="24"/>
      <c r="B17" t="s">
        <v>217</v>
      </c>
    </row>
    <row r="18" ht="12.75">
      <c r="A18" s="24"/>
    </row>
    <row r="19" spans="1:2" ht="12.75">
      <c r="A19" s="24" t="s">
        <v>123</v>
      </c>
      <c r="B19" s="3" t="s">
        <v>124</v>
      </c>
    </row>
    <row r="20" ht="12.75">
      <c r="A20" s="24"/>
    </row>
    <row r="21" spans="1:2" ht="12.75">
      <c r="A21" s="24"/>
      <c r="B21" t="s">
        <v>42</v>
      </c>
    </row>
    <row r="22" ht="12.75">
      <c r="A22" s="24"/>
    </row>
    <row r="23" spans="1:2" ht="12.75">
      <c r="A23" s="24" t="s">
        <v>125</v>
      </c>
      <c r="B23" s="3" t="s">
        <v>126</v>
      </c>
    </row>
    <row r="24" spans="1:2" ht="12.75">
      <c r="A24" s="24"/>
      <c r="B24" s="3"/>
    </row>
    <row r="25" spans="1:2" ht="12.75">
      <c r="A25" s="28"/>
      <c r="B25" t="s">
        <v>127</v>
      </c>
    </row>
    <row r="26" spans="1:2" ht="12.75">
      <c r="A26" s="24"/>
      <c r="B26" t="s">
        <v>128</v>
      </c>
    </row>
    <row r="27" ht="12.75">
      <c r="A27" s="24"/>
    </row>
    <row r="28" spans="1:2" ht="12.75">
      <c r="A28" s="24" t="s">
        <v>129</v>
      </c>
      <c r="B28" s="3" t="s">
        <v>130</v>
      </c>
    </row>
    <row r="29" ht="12.75">
      <c r="A29" s="24"/>
    </row>
    <row r="30" spans="1:2" ht="12.75">
      <c r="A30" s="24"/>
      <c r="B30" t="s">
        <v>131</v>
      </c>
    </row>
    <row r="31" spans="1:2" ht="12.75">
      <c r="A31" s="24"/>
      <c r="B31" t="s">
        <v>132</v>
      </c>
    </row>
    <row r="32" spans="1:2" ht="12.75">
      <c r="A32" s="24"/>
      <c r="B32" t="s">
        <v>133</v>
      </c>
    </row>
    <row r="33" ht="12.75">
      <c r="A33" s="24"/>
    </row>
    <row r="34" spans="1:2" ht="12.75">
      <c r="A34" s="24" t="s">
        <v>134</v>
      </c>
      <c r="B34" s="3" t="s">
        <v>135</v>
      </c>
    </row>
    <row r="35" ht="12.75">
      <c r="A35" s="24"/>
    </row>
    <row r="36" spans="1:2" ht="12.75">
      <c r="A36" s="24"/>
      <c r="B36" t="s">
        <v>136</v>
      </c>
    </row>
    <row r="37" spans="1:2" ht="12.75">
      <c r="A37" s="24"/>
      <c r="B37" t="s">
        <v>137</v>
      </c>
    </row>
    <row r="38" spans="1:2" ht="12.75">
      <c r="A38" s="24"/>
      <c r="B38" t="s">
        <v>226</v>
      </c>
    </row>
    <row r="39" ht="12.75">
      <c r="A39" s="24"/>
    </row>
    <row r="40" spans="1:7" ht="12.75">
      <c r="A40" s="24"/>
      <c r="B40" t="s">
        <v>37</v>
      </c>
      <c r="E40" s="20"/>
      <c r="G40" s="15"/>
    </row>
    <row r="41" spans="1:7" ht="12.75">
      <c r="A41" s="24"/>
      <c r="B41" t="s">
        <v>138</v>
      </c>
      <c r="E41" s="20"/>
      <c r="G41" s="15"/>
    </row>
    <row r="42" spans="1:7" ht="12.75">
      <c r="A42" s="24"/>
      <c r="B42" t="s">
        <v>139</v>
      </c>
      <c r="E42" s="20"/>
      <c r="G42" s="15"/>
    </row>
    <row r="43" spans="1:7" ht="12.75">
      <c r="A43" s="24"/>
      <c r="B43" t="s">
        <v>140</v>
      </c>
      <c r="E43" s="20"/>
      <c r="G43" s="15"/>
    </row>
    <row r="44" spans="1:7" ht="12.75">
      <c r="A44" s="24"/>
      <c r="B44" t="s">
        <v>141</v>
      </c>
      <c r="E44" s="20"/>
      <c r="G44" s="15"/>
    </row>
    <row r="45" spans="1:7" ht="12.75">
      <c r="A45" s="24"/>
      <c r="E45" s="20"/>
      <c r="G45" s="15"/>
    </row>
    <row r="46" spans="1:7" ht="12.75">
      <c r="A46" s="24"/>
      <c r="C46" s="3" t="s">
        <v>32</v>
      </c>
      <c r="E46" s="27"/>
      <c r="F46" s="28" t="s">
        <v>33</v>
      </c>
      <c r="G46" s="15"/>
    </row>
    <row r="47" spans="1:7" ht="12.75">
      <c r="A47" s="24"/>
      <c r="E47" s="20"/>
      <c r="G47" s="15"/>
    </row>
    <row r="48" spans="1:7" ht="12.75">
      <c r="A48" s="24"/>
      <c r="C48" t="s">
        <v>34</v>
      </c>
      <c r="E48" s="20"/>
      <c r="F48" s="29">
        <v>1</v>
      </c>
      <c r="G48" s="15"/>
    </row>
    <row r="49" spans="1:7" ht="12.75">
      <c r="A49" s="24"/>
      <c r="C49" t="s">
        <v>36</v>
      </c>
      <c r="E49" s="20"/>
      <c r="F49" s="29">
        <v>1.2</v>
      </c>
      <c r="G49" s="15"/>
    </row>
    <row r="50" spans="3:7" ht="12.75">
      <c r="C50" t="s">
        <v>35</v>
      </c>
      <c r="E50" s="20"/>
      <c r="F50" s="29">
        <v>1.35</v>
      </c>
      <c r="G50" s="15"/>
    </row>
    <row r="52" ht="12.75">
      <c r="B52" t="s">
        <v>218</v>
      </c>
    </row>
    <row r="53" ht="12.75">
      <c r="B53" t="s">
        <v>43</v>
      </c>
    </row>
    <row r="54" ht="12.75">
      <c r="B54" s="3"/>
    </row>
    <row r="55" spans="1:2" ht="12.75">
      <c r="A55" s="24" t="s">
        <v>142</v>
      </c>
      <c r="B55" s="3" t="s">
        <v>143</v>
      </c>
    </row>
    <row r="56" spans="1:8" ht="12.75">
      <c r="A56" s="24"/>
      <c r="G56" s="38"/>
      <c r="H56" s="28"/>
    </row>
    <row r="57" spans="1:8" ht="12.75">
      <c r="A57" s="24"/>
      <c r="B57" s="31" t="s">
        <v>227</v>
      </c>
      <c r="G57" s="28"/>
      <c r="H57" s="28"/>
    </row>
    <row r="58" spans="1:8" ht="12.75">
      <c r="A58" s="24"/>
      <c r="B58" s="3"/>
      <c r="G58" s="28"/>
      <c r="H58" s="28"/>
    </row>
    <row r="59" spans="1:2" ht="12.75">
      <c r="A59" s="24" t="s">
        <v>144</v>
      </c>
      <c r="B59" s="3" t="s">
        <v>145</v>
      </c>
    </row>
    <row r="60" spans="1:2" ht="12.75">
      <c r="A60" s="24"/>
      <c r="B60" s="3"/>
    </row>
    <row r="61" spans="1:2" ht="12.75">
      <c r="A61" s="24"/>
      <c r="B61" t="s">
        <v>146</v>
      </c>
    </row>
    <row r="62" spans="1:2" ht="12.75">
      <c r="A62" s="24"/>
      <c r="B62" s="31" t="s">
        <v>147</v>
      </c>
    </row>
    <row r="63" ht="12.75">
      <c r="A63" s="24"/>
    </row>
    <row r="64" spans="1:2" ht="12.75">
      <c r="A64" s="24" t="s">
        <v>148</v>
      </c>
      <c r="B64" s="3" t="s">
        <v>149</v>
      </c>
    </row>
    <row r="65" ht="12.75">
      <c r="A65" s="24"/>
    </row>
    <row r="66" spans="1:2" ht="12.75">
      <c r="A66" s="24"/>
      <c r="B66" t="s">
        <v>228</v>
      </c>
    </row>
    <row r="67" ht="12.75">
      <c r="B67" t="s">
        <v>229</v>
      </c>
    </row>
    <row r="68" ht="12.75">
      <c r="B68" t="s">
        <v>230</v>
      </c>
    </row>
    <row r="70" spans="1:2" ht="12.75">
      <c r="A70" s="24" t="s">
        <v>150</v>
      </c>
      <c r="B70" s="3" t="s">
        <v>151</v>
      </c>
    </row>
    <row r="71" ht="12.75">
      <c r="A71" s="24"/>
    </row>
    <row r="72" spans="1:2" ht="12.75">
      <c r="A72" s="24"/>
      <c r="B72" t="s">
        <v>152</v>
      </c>
    </row>
    <row r="73" spans="1:2" ht="12.75">
      <c r="A73" s="24"/>
      <c r="B73" t="s">
        <v>153</v>
      </c>
    </row>
    <row r="74" ht="12.75">
      <c r="A74" s="24"/>
    </row>
    <row r="75" spans="1:2" ht="12.75">
      <c r="A75" s="24" t="s">
        <v>154</v>
      </c>
      <c r="B75" s="3" t="s">
        <v>155</v>
      </c>
    </row>
    <row r="76" ht="12.75">
      <c r="A76" s="24"/>
    </row>
    <row r="77" spans="1:2" ht="12.75">
      <c r="A77" s="24"/>
      <c r="B77" t="s">
        <v>41</v>
      </c>
    </row>
    <row r="78" ht="12.75">
      <c r="A78" s="24"/>
    </row>
    <row r="79" spans="1:2" ht="12" customHeight="1">
      <c r="A79" s="24" t="s">
        <v>156</v>
      </c>
      <c r="B79" s="3" t="s">
        <v>157</v>
      </c>
    </row>
    <row r="80" ht="12.75">
      <c r="A80" s="24"/>
    </row>
    <row r="81" spans="1:6" ht="12.75">
      <c r="A81" s="24"/>
      <c r="F81" s="4" t="s">
        <v>15</v>
      </c>
    </row>
    <row r="82" spans="1:6" ht="12.75">
      <c r="A82" s="24"/>
      <c r="F82" s="4" t="s">
        <v>16</v>
      </c>
    </row>
    <row r="83" ht="12.75">
      <c r="F83" s="4" t="s">
        <v>7</v>
      </c>
    </row>
    <row r="84" ht="12.75">
      <c r="F84" s="4" t="s">
        <v>4</v>
      </c>
    </row>
    <row r="85" ht="12.75">
      <c r="F85" s="4" t="s">
        <v>207</v>
      </c>
    </row>
    <row r="86" ht="12.75">
      <c r="F86" s="19" t="s">
        <v>8</v>
      </c>
    </row>
    <row r="87" ht="12.75">
      <c r="C87" t="s">
        <v>27</v>
      </c>
    </row>
    <row r="88" ht="12.75">
      <c r="C88" t="s">
        <v>28</v>
      </c>
    </row>
    <row r="89" ht="12.75">
      <c r="C89" t="s">
        <v>29</v>
      </c>
    </row>
    <row r="90" spans="3:6" ht="12.75">
      <c r="C90" t="s">
        <v>158</v>
      </c>
      <c r="F90" s="20"/>
    </row>
    <row r="91" ht="12.75">
      <c r="F91" s="20"/>
    </row>
    <row r="92" spans="3:6" ht="12.75">
      <c r="C92" t="s">
        <v>204</v>
      </c>
      <c r="F92" s="20">
        <v>30730</v>
      </c>
    </row>
    <row r="93" spans="3:6" ht="12.75">
      <c r="C93" t="s">
        <v>49</v>
      </c>
      <c r="F93" s="11">
        <v>-945</v>
      </c>
    </row>
    <row r="94" spans="3:6" ht="12.75">
      <c r="C94" t="s">
        <v>219</v>
      </c>
      <c r="F94" s="18">
        <f>F92+F93</f>
        <v>29785</v>
      </c>
    </row>
    <row r="96" spans="1:2" ht="12.75">
      <c r="A96" s="24" t="s">
        <v>159</v>
      </c>
      <c r="B96" s="3" t="s">
        <v>160</v>
      </c>
    </row>
    <row r="98" ht="12.75">
      <c r="B98" t="s">
        <v>161</v>
      </c>
    </row>
    <row r="100" spans="1:8" ht="12.75">
      <c r="A100" s="3" t="s">
        <v>240</v>
      </c>
      <c r="B100" s="3"/>
      <c r="F100" s="20"/>
      <c r="G100" s="29"/>
      <c r="H100" s="15"/>
    </row>
    <row r="101" spans="6:8" ht="12.75">
      <c r="F101" s="20"/>
      <c r="H101" s="15"/>
    </row>
    <row r="102" spans="1:2" ht="12.75">
      <c r="A102" s="24" t="s">
        <v>162</v>
      </c>
      <c r="B102" s="3" t="s">
        <v>163</v>
      </c>
    </row>
    <row r="103" ht="12.75">
      <c r="B103" s="3"/>
    </row>
    <row r="104" spans="2:8" ht="12.75">
      <c r="B104" s="31" t="s">
        <v>232</v>
      </c>
      <c r="H104" s="15"/>
    </row>
    <row r="105" spans="2:8" ht="12.75">
      <c r="B105" s="31" t="s">
        <v>233</v>
      </c>
      <c r="H105" s="15"/>
    </row>
    <row r="106" spans="2:8" ht="12.75">
      <c r="B106" s="31"/>
      <c r="H106" s="15"/>
    </row>
    <row r="107" spans="2:8" ht="12.75">
      <c r="B107" t="s">
        <v>164</v>
      </c>
      <c r="H107" s="15"/>
    </row>
    <row r="108" ht="12.75">
      <c r="B108" t="s">
        <v>165</v>
      </c>
    </row>
    <row r="109" ht="12.75">
      <c r="B109" s="3"/>
    </row>
    <row r="110" spans="1:2" ht="12.75">
      <c r="A110" s="24" t="s">
        <v>166</v>
      </c>
      <c r="B110" s="3" t="s">
        <v>167</v>
      </c>
    </row>
    <row r="112" spans="2:8" ht="12.75">
      <c r="B112" t="s">
        <v>241</v>
      </c>
      <c r="H112" s="15"/>
    </row>
    <row r="113" spans="2:8" ht="12.75">
      <c r="B113" t="s">
        <v>242</v>
      </c>
      <c r="H113" s="15"/>
    </row>
    <row r="114" spans="2:8" ht="12.75">
      <c r="B114" t="s">
        <v>243</v>
      </c>
      <c r="H114" s="15"/>
    </row>
    <row r="115" ht="12.75">
      <c r="B115" s="31"/>
    </row>
    <row r="116" spans="1:2" ht="12.75">
      <c r="A116" s="24" t="s">
        <v>168</v>
      </c>
      <c r="B116" s="3" t="s">
        <v>23</v>
      </c>
    </row>
    <row r="118" ht="12.75">
      <c r="B118" t="s">
        <v>231</v>
      </c>
    </row>
    <row r="120" spans="1:2" ht="12.75">
      <c r="A120" s="24" t="s">
        <v>169</v>
      </c>
      <c r="B120" s="3" t="s">
        <v>170</v>
      </c>
    </row>
    <row r="122" ht="12.75">
      <c r="B122" t="s">
        <v>171</v>
      </c>
    </row>
    <row r="123" ht="12.75">
      <c r="A123" s="24"/>
    </row>
    <row r="124" spans="1:2" ht="12.75">
      <c r="A124" s="24" t="s">
        <v>172</v>
      </c>
      <c r="B124" s="3" t="s">
        <v>9</v>
      </c>
    </row>
    <row r="125" spans="1:2" ht="12.75">
      <c r="A125" s="24"/>
      <c r="B125" s="3"/>
    </row>
    <row r="126" spans="1:2" ht="12.75">
      <c r="A126" s="24"/>
      <c r="B126" t="s">
        <v>45</v>
      </c>
    </row>
    <row r="127" spans="1:8" ht="12.75">
      <c r="A127" s="24"/>
      <c r="F127" t="s">
        <v>173</v>
      </c>
      <c r="H127" t="s">
        <v>174</v>
      </c>
    </row>
    <row r="128" spans="1:9" ht="12.75">
      <c r="A128" s="24"/>
      <c r="F128" s="1" t="s">
        <v>7</v>
      </c>
      <c r="G128" s="1" t="s">
        <v>17</v>
      </c>
      <c r="H128" s="1" t="s">
        <v>7</v>
      </c>
      <c r="I128" s="1" t="s">
        <v>17</v>
      </c>
    </row>
    <row r="129" spans="1:9" ht="12.75">
      <c r="A129" s="24"/>
      <c r="F129" s="1" t="s">
        <v>26</v>
      </c>
      <c r="G129" s="1" t="s">
        <v>26</v>
      </c>
      <c r="H129" s="1" t="s">
        <v>26</v>
      </c>
      <c r="I129" s="1" t="s">
        <v>26</v>
      </c>
    </row>
    <row r="130" spans="1:9" ht="12.75">
      <c r="A130" s="24"/>
      <c r="D130" s="1"/>
      <c r="F130" s="1" t="s">
        <v>4</v>
      </c>
      <c r="G130" s="1" t="s">
        <v>4</v>
      </c>
      <c r="H130" s="1" t="s">
        <v>4</v>
      </c>
      <c r="I130" s="1" t="s">
        <v>4</v>
      </c>
    </row>
    <row r="131" spans="1:9" ht="12.75">
      <c r="A131" s="24"/>
      <c r="D131" s="1"/>
      <c r="F131" s="1" t="s">
        <v>207</v>
      </c>
      <c r="G131" s="1" t="s">
        <v>208</v>
      </c>
      <c r="H131" s="1" t="s">
        <v>207</v>
      </c>
      <c r="I131" s="1" t="s">
        <v>208</v>
      </c>
    </row>
    <row r="132" spans="1:9" ht="12.75">
      <c r="A132" s="24"/>
      <c r="D132" s="1"/>
      <c r="F132" s="19" t="s">
        <v>8</v>
      </c>
      <c r="G132" s="1" t="s">
        <v>8</v>
      </c>
      <c r="H132" s="19" t="s">
        <v>8</v>
      </c>
      <c r="I132" s="1" t="s">
        <v>8</v>
      </c>
    </row>
    <row r="133" spans="1:9" ht="12.75">
      <c r="A133" s="24"/>
      <c r="B133" t="s">
        <v>46</v>
      </c>
      <c r="F133">
        <v>37</v>
      </c>
      <c r="G133">
        <v>26</v>
      </c>
      <c r="H133">
        <v>37</v>
      </c>
      <c r="I133">
        <v>26</v>
      </c>
    </row>
    <row r="134" spans="1:9" ht="12.75">
      <c r="A134" s="24"/>
      <c r="B134" t="s">
        <v>205</v>
      </c>
      <c r="F134" s="6">
        <v>0</v>
      </c>
      <c r="G134" s="6">
        <v>0</v>
      </c>
      <c r="H134" s="6">
        <v>0</v>
      </c>
      <c r="I134" s="6">
        <v>0</v>
      </c>
    </row>
    <row r="135" spans="1:9" ht="12.75">
      <c r="A135" s="24"/>
      <c r="B135" t="s">
        <v>175</v>
      </c>
      <c r="F135" s="6">
        <v>0</v>
      </c>
      <c r="G135" s="6">
        <v>0</v>
      </c>
      <c r="H135" s="6">
        <v>0</v>
      </c>
      <c r="I135" s="6">
        <v>0</v>
      </c>
    </row>
    <row r="136" spans="1:9" ht="12.75">
      <c r="A136" s="24"/>
      <c r="F136" s="8">
        <f>F133+F134+F135</f>
        <v>37</v>
      </c>
      <c r="G136" s="8">
        <f>G133+G134+G135</f>
        <v>26</v>
      </c>
      <c r="H136" s="8">
        <f>H133+H134+H135</f>
        <v>37</v>
      </c>
      <c r="I136" s="8">
        <f>I133+I134+I135</f>
        <v>26</v>
      </c>
    </row>
    <row r="137" spans="1:9" ht="12.75">
      <c r="A137" s="24"/>
      <c r="F137" s="15"/>
      <c r="G137" s="15"/>
      <c r="H137" s="15"/>
      <c r="I137" s="15"/>
    </row>
    <row r="138" spans="1:9" ht="12.75">
      <c r="A138" s="24"/>
      <c r="B138" t="s">
        <v>176</v>
      </c>
      <c r="F138" s="15"/>
      <c r="G138" s="15"/>
      <c r="H138" s="15"/>
      <c r="I138" s="15"/>
    </row>
    <row r="139" spans="2:9" ht="12.75">
      <c r="B139" t="s">
        <v>177</v>
      </c>
      <c r="F139" s="15"/>
      <c r="G139" s="15"/>
      <c r="H139" s="15"/>
      <c r="I139" s="15"/>
    </row>
    <row r="140" spans="2:9" ht="12.75">
      <c r="B140" t="s">
        <v>178</v>
      </c>
      <c r="F140" s="15"/>
      <c r="G140" s="15"/>
      <c r="H140" s="15"/>
      <c r="I140" s="15"/>
    </row>
    <row r="141" spans="6:9" ht="12.75">
      <c r="F141" s="15"/>
      <c r="G141" s="15"/>
      <c r="H141" s="15"/>
      <c r="I141" s="15"/>
    </row>
    <row r="142" spans="1:2" ht="12.75">
      <c r="A142" s="24" t="s">
        <v>179</v>
      </c>
      <c r="B142" s="3" t="s">
        <v>180</v>
      </c>
    </row>
    <row r="144" ht="12.75">
      <c r="B144" t="s">
        <v>181</v>
      </c>
    </row>
    <row r="145" ht="12.75">
      <c r="B145" t="s">
        <v>182</v>
      </c>
    </row>
    <row r="147" spans="1:2" ht="12.75">
      <c r="A147" s="24" t="s">
        <v>183</v>
      </c>
      <c r="B147" s="3" t="s">
        <v>184</v>
      </c>
    </row>
    <row r="148" ht="12.75">
      <c r="B148" s="3"/>
    </row>
    <row r="149" ht="12.75">
      <c r="B149" t="s">
        <v>185</v>
      </c>
    </row>
    <row r="151" spans="1:2" ht="12.75">
      <c r="A151" s="24" t="s">
        <v>186</v>
      </c>
      <c r="B151" s="3" t="s">
        <v>187</v>
      </c>
    </row>
    <row r="153" ht="12.75">
      <c r="B153" t="s">
        <v>188</v>
      </c>
    </row>
    <row r="155" spans="1:2" ht="12.75">
      <c r="A155" s="24" t="s">
        <v>189</v>
      </c>
      <c r="B155" s="3" t="s">
        <v>190</v>
      </c>
    </row>
    <row r="157" spans="6:8" ht="12.75">
      <c r="F157" s="4" t="s">
        <v>15</v>
      </c>
      <c r="G157" s="4" t="s">
        <v>15</v>
      </c>
      <c r="H157" s="4"/>
    </row>
    <row r="158" spans="6:8" ht="12.75">
      <c r="F158" s="4" t="s">
        <v>16</v>
      </c>
      <c r="G158" s="4" t="s">
        <v>17</v>
      </c>
      <c r="H158" s="4"/>
    </row>
    <row r="159" spans="6:8" ht="12.75">
      <c r="F159" s="4" t="s">
        <v>7</v>
      </c>
      <c r="G159" s="4" t="s">
        <v>200</v>
      </c>
      <c r="H159" s="4"/>
    </row>
    <row r="160" spans="6:8" ht="12.75">
      <c r="F160" s="4" t="s">
        <v>4</v>
      </c>
      <c r="G160" s="4" t="s">
        <v>40</v>
      </c>
      <c r="H160" s="4"/>
    </row>
    <row r="161" spans="6:8" ht="12.75">
      <c r="F161" s="4" t="s">
        <v>207</v>
      </c>
      <c r="G161" s="4" t="s">
        <v>224</v>
      </c>
      <c r="H161" s="4"/>
    </row>
    <row r="162" spans="6:8" ht="12.75">
      <c r="F162" s="19" t="s">
        <v>8</v>
      </c>
      <c r="G162" s="19" t="s">
        <v>8</v>
      </c>
      <c r="H162" s="4"/>
    </row>
    <row r="163" ht="12.75">
      <c r="B163" s="3" t="s">
        <v>14</v>
      </c>
    </row>
    <row r="164" spans="3:7" ht="12.75">
      <c r="C164" t="s">
        <v>19</v>
      </c>
      <c r="F164" s="16">
        <v>9502</v>
      </c>
      <c r="G164" s="16">
        <v>9944</v>
      </c>
    </row>
    <row r="165" spans="3:7" ht="12.75">
      <c r="C165" t="s">
        <v>20</v>
      </c>
      <c r="F165" s="16">
        <v>1000</v>
      </c>
      <c r="G165" s="16">
        <v>1000</v>
      </c>
    </row>
    <row r="166" spans="3:7" ht="12.75">
      <c r="C166" t="s">
        <v>191</v>
      </c>
      <c r="F166" s="16">
        <v>5000</v>
      </c>
      <c r="G166" s="16">
        <v>5000</v>
      </c>
    </row>
    <row r="167" spans="3:7" ht="12.75">
      <c r="C167" t="s">
        <v>21</v>
      </c>
      <c r="F167" s="16">
        <v>2835</v>
      </c>
      <c r="G167" s="16">
        <v>3780</v>
      </c>
    </row>
    <row r="168" spans="3:8" ht="12.75">
      <c r="C168" t="s">
        <v>25</v>
      </c>
      <c r="F168" s="17">
        <v>90</v>
      </c>
      <c r="G168" s="17">
        <v>116</v>
      </c>
      <c r="H168" s="15"/>
    </row>
    <row r="169" spans="6:7" ht="12.75">
      <c r="F169" s="16">
        <f>F164+F166+F168+F165+F167</f>
        <v>18427</v>
      </c>
      <c r="G169" s="16">
        <f>G164+G166+G168+G165+G167</f>
        <v>19840</v>
      </c>
    </row>
    <row r="170" spans="2:7" ht="12.75">
      <c r="B170" s="3" t="s">
        <v>22</v>
      </c>
      <c r="F170" s="16"/>
      <c r="G170" s="16"/>
    </row>
    <row r="171" spans="2:7" ht="12.75">
      <c r="B171" s="4" t="s">
        <v>31</v>
      </c>
      <c r="C171" t="s">
        <v>30</v>
      </c>
      <c r="F171" s="16">
        <v>37135</v>
      </c>
      <c r="G171" s="16">
        <v>37135</v>
      </c>
    </row>
    <row r="172" spans="2:7" ht="12.75">
      <c r="B172" s="3"/>
      <c r="C172" t="s">
        <v>25</v>
      </c>
      <c r="F172" s="16">
        <v>199</v>
      </c>
      <c r="G172" s="16">
        <v>199</v>
      </c>
    </row>
    <row r="173" spans="3:8" ht="12.75">
      <c r="C173" t="s">
        <v>21</v>
      </c>
      <c r="F173" s="16">
        <v>10950</v>
      </c>
      <c r="G173" s="16">
        <v>10950</v>
      </c>
      <c r="H173" s="15"/>
    </row>
    <row r="174" spans="6:8" ht="12.75">
      <c r="F174" s="18">
        <f>F169+F173+F172+F171</f>
        <v>66711</v>
      </c>
      <c r="G174" s="18">
        <f>G169+G173+G172+G171</f>
        <v>68124</v>
      </c>
      <c r="H174" s="15"/>
    </row>
    <row r="175" spans="6:8" ht="12.75">
      <c r="F175" s="20"/>
      <c r="H175" s="15"/>
    </row>
    <row r="176" spans="2:8" ht="12.75">
      <c r="B176" s="1" t="s">
        <v>31</v>
      </c>
      <c r="C176" t="s">
        <v>37</v>
      </c>
      <c r="F176" s="20"/>
      <c r="H176" s="15"/>
    </row>
    <row r="177" spans="2:8" ht="12.75">
      <c r="B177" s="1"/>
      <c r="C177" t="s">
        <v>39</v>
      </c>
      <c r="F177" s="20"/>
      <c r="H177" s="15"/>
    </row>
    <row r="178" spans="3:8" ht="12.75">
      <c r="C178" t="s">
        <v>38</v>
      </c>
      <c r="F178" s="20"/>
      <c r="H178" s="15"/>
    </row>
    <row r="179" spans="3:8" ht="12.75">
      <c r="C179" t="s">
        <v>192</v>
      </c>
      <c r="F179" s="20"/>
      <c r="H179" s="15"/>
    </row>
    <row r="180" spans="3:8" ht="12.75">
      <c r="C180" t="s">
        <v>193</v>
      </c>
      <c r="F180" s="20"/>
      <c r="H180" s="15"/>
    </row>
    <row r="181" spans="6:8" ht="12.75">
      <c r="F181" s="20"/>
      <c r="H181" s="15"/>
    </row>
    <row r="182" spans="4:8" ht="12.75">
      <c r="D182" s="3" t="s">
        <v>32</v>
      </c>
      <c r="F182" s="27"/>
      <c r="G182" s="28" t="s">
        <v>33</v>
      </c>
      <c r="H182" s="15"/>
    </row>
    <row r="183" spans="6:8" ht="12.75">
      <c r="F183" s="20"/>
      <c r="H183" s="15"/>
    </row>
    <row r="184" spans="4:8" ht="12.75">
      <c r="D184" t="s">
        <v>34</v>
      </c>
      <c r="F184" s="20"/>
      <c r="G184" s="29">
        <v>1</v>
      </c>
      <c r="H184" s="15"/>
    </row>
    <row r="185" spans="4:8" ht="12.75">
      <c r="D185" t="s">
        <v>36</v>
      </c>
      <c r="F185" s="20"/>
      <c r="G185" s="29">
        <v>1.2</v>
      </c>
      <c r="H185" s="15"/>
    </row>
    <row r="186" spans="4:8" ht="12.75">
      <c r="D186" t="s">
        <v>35</v>
      </c>
      <c r="F186" s="20"/>
      <c r="G186" s="29">
        <v>1.35</v>
      </c>
      <c r="H186" s="15"/>
    </row>
    <row r="187" spans="6:8" ht="12.75">
      <c r="F187" s="20"/>
      <c r="G187" s="29"/>
      <c r="H187" s="15"/>
    </row>
    <row r="188" spans="1:8" ht="12.75">
      <c r="A188" s="24" t="s">
        <v>194</v>
      </c>
      <c r="B188" s="3" t="s">
        <v>195</v>
      </c>
      <c r="F188" s="20"/>
      <c r="G188" s="29"/>
      <c r="H188" s="15"/>
    </row>
    <row r="189" spans="2:8" ht="12.75">
      <c r="B189" s="3"/>
      <c r="F189" s="20"/>
      <c r="G189" s="29"/>
      <c r="H189" s="15"/>
    </row>
    <row r="190" spans="2:8" ht="12.75">
      <c r="B190" t="s">
        <v>220</v>
      </c>
      <c r="F190" s="20"/>
      <c r="G190" s="29"/>
      <c r="H190" s="15"/>
    </row>
    <row r="191" spans="6:8" ht="12.75">
      <c r="F191" s="20"/>
      <c r="G191" s="29"/>
      <c r="H191" s="15"/>
    </row>
    <row r="192" spans="1:8" ht="12.75">
      <c r="A192" s="24" t="s">
        <v>196</v>
      </c>
      <c r="B192" s="3" t="s">
        <v>197</v>
      </c>
      <c r="F192" s="20"/>
      <c r="G192" s="29"/>
      <c r="H192" s="15"/>
    </row>
    <row r="193" spans="6:8" ht="12.75">
      <c r="F193" s="20"/>
      <c r="G193" s="29"/>
      <c r="H193" s="15"/>
    </row>
    <row r="194" spans="2:8" ht="12.75">
      <c r="B194" t="s">
        <v>44</v>
      </c>
      <c r="F194" s="20"/>
      <c r="G194" s="29"/>
      <c r="H194" s="15"/>
    </row>
    <row r="195" spans="6:8" ht="12.75">
      <c r="F195" s="20"/>
      <c r="G195" s="29"/>
      <c r="H195" s="15"/>
    </row>
    <row r="196" spans="1:2" ht="12.75">
      <c r="A196" s="24" t="s">
        <v>198</v>
      </c>
      <c r="B196" s="3" t="s">
        <v>24</v>
      </c>
    </row>
    <row r="198" ht="12.75">
      <c r="B198" t="s">
        <v>199</v>
      </c>
    </row>
    <row r="200" spans="1:2" ht="12.75">
      <c r="A200" s="24"/>
      <c r="B200" s="3"/>
    </row>
  </sheetData>
  <printOptions/>
  <pageMargins left="0.75" right="0.75" top="1" bottom="1" header="0.5" footer="0.5"/>
  <pageSetup horizontalDpi="180" verticalDpi="180" orientation="portrait" scale="85" r:id="rId1"/>
  <rowBreaks count="2" manualBreakCount="2">
    <brk id="57" max="8" man="1"/>
    <brk id="1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User</cp:lastModifiedBy>
  <cp:lastPrinted>2004-04-29T02:55:17Z</cp:lastPrinted>
  <dcterms:created xsi:type="dcterms:W3CDTF">1999-09-21T08:43:51Z</dcterms:created>
  <dcterms:modified xsi:type="dcterms:W3CDTF">2004-04-29T03:46:08Z</dcterms:modified>
  <cp:category/>
  <cp:version/>
  <cp:contentType/>
  <cp:contentStatus/>
</cp:coreProperties>
</file>